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Done\"/>
    </mc:Choice>
  </mc:AlternateContent>
  <bookViews>
    <workbookView xWindow="0" yWindow="0" windowWidth="23970" windowHeight="10950" firstSheet="1" activeTab="1"/>
  </bookViews>
  <sheets>
    <sheet name="Options" sheetId="210" state="hidden" r:id="rId1"/>
    <sheet name="READ ME" sheetId="424" r:id="rId2"/>
    <sheet name="1896-S" sheetId="2" r:id="rId3"/>
    <sheet name="1906-S" sheetId="979" r:id="rId4"/>
    <sheet name="1908-S" sheetId="980" r:id="rId5"/>
    <sheet name="1920-S" sheetId="981" r:id="rId6"/>
    <sheet name="1928-W" sheetId="982" r:id="rId7"/>
    <sheet name="1952-W" sheetId="983" r:id="rId8"/>
    <sheet name="1964-S" sheetId="984" r:id="rId9"/>
    <sheet name="1976-W" sheetId="985" r:id="rId10"/>
    <sheet name="1984-W" sheetId="986" r:id="rId11"/>
    <sheet name="70102" sheetId="987" r:id="rId12"/>
    <sheet name="Sheet21" sheetId="975" state="veryHidden" r:id="rId13"/>
    <sheet name="Sheet22" sheetId="976" state="veryHidden" r:id="rId14"/>
    <sheet name="Sheet23" sheetId="977" state="veryHidden" r:id="rId15"/>
    <sheet name="Sheet24" sheetId="978" state="veryHidden" r:id="rId16"/>
    <sheet name="Sheet34" sheetId="988" state="veryHidden" r:id="rId17"/>
    <sheet name="Sheet35" sheetId="989" state="veryHidden" r:id="rId18"/>
    <sheet name="Sheet36" sheetId="990" state="veryHidden" r:id="rId19"/>
    <sheet name="Sheet37" sheetId="991" state="veryHidden" r:id="rId20"/>
    <sheet name="Sheet38" sheetId="992" state="veryHidden" r:id="rId21"/>
    <sheet name="Sheet39" sheetId="993" state="veryHidden" r:id="rId22"/>
    <sheet name="Sheet40" sheetId="994" state="veryHidden" r:id="rId23"/>
    <sheet name="Sheet41" sheetId="995" state="veryHidden" r:id="rId24"/>
    <sheet name="Sheet42" sheetId="996" state="veryHidden" r:id="rId25"/>
    <sheet name="Sheet43" sheetId="997" state="veryHidden" r:id="rId26"/>
    <sheet name="Sheet44" sheetId="998" state="veryHidden" r:id="rId27"/>
  </sheets>
  <definedNames>
    <definedName name="ItemNo">Options!$C$3</definedName>
  </definedNames>
  <calcPr calcId="162913"/>
</workbook>
</file>

<file path=xl/calcChain.xml><?xml version="1.0" encoding="utf-8"?>
<calcChain xmlns="http://schemas.openxmlformats.org/spreadsheetml/2006/main">
  <c r="C3" i="987" l="1"/>
  <c r="H8" i="987" s="1"/>
  <c r="C3" i="986" l="1"/>
  <c r="H8" i="986" s="1"/>
  <c r="C3" i="985" l="1"/>
  <c r="H8" i="985" s="1"/>
  <c r="C3" i="984" l="1"/>
  <c r="H8" i="984" s="1"/>
  <c r="C3" i="983" l="1"/>
  <c r="H8" i="983" s="1"/>
  <c r="C3" i="982" l="1"/>
  <c r="H8" i="982"/>
  <c r="C3" i="981" l="1"/>
  <c r="H8" i="981"/>
  <c r="C3" i="980" l="1"/>
  <c r="H8" i="980"/>
  <c r="C3" i="979" l="1"/>
  <c r="H8" i="979"/>
  <c r="H8" i="2"/>
</calcChain>
</file>

<file path=xl/sharedStrings.xml><?xml version="1.0" encoding="utf-8"?>
<sst xmlns="http://schemas.openxmlformats.org/spreadsheetml/2006/main" count="576" uniqueCount="116">
  <si>
    <t>Item</t>
  </si>
  <si>
    <t>Key</t>
  </si>
  <si>
    <t>List Price</t>
  </si>
  <si>
    <t>Net Weight (lbs)</t>
  </si>
  <si>
    <t>Gross Weight (Lbs)</t>
  </si>
  <si>
    <t>Item No</t>
  </si>
  <si>
    <t>Hide</t>
  </si>
  <si>
    <t>Title</t>
  </si>
  <si>
    <t>Value</t>
  </si>
  <si>
    <t>Lookup</t>
  </si>
  <si>
    <t>Item No.</t>
  </si>
  <si>
    <t>Option</t>
  </si>
  <si>
    <t>Fit</t>
  </si>
  <si>
    <t>=NL("Sheets","27 Item","1 No.","92 Picture","&lt;&gt;''","1 No.",NP("Eval","=ItemNo"))</t>
  </si>
  <si>
    <t>="1906-S"</t>
  </si>
  <si>
    <t>="1908-S"</t>
  </si>
  <si>
    <t>="1920-S"</t>
  </si>
  <si>
    <t>="1928-W"</t>
  </si>
  <si>
    <t>="1952-W"</t>
  </si>
  <si>
    <t/>
  </si>
  <si>
    <t>ATHENS Desk</t>
  </si>
  <si>
    <t>OSLO Storage Unit/Shelf</t>
  </si>
  <si>
    <t>ST.MORITZ Storage Unit/Drawers</t>
  </si>
  <si>
    <t>ANTWERP Conference Table</t>
  </si>
  <si>
    <t>LONDON Swivel Chair, blue</t>
  </si>
  <si>
    <t>ATHENS Mobile Pedestal</t>
  </si>
  <si>
    <t>*</t>
  </si>
  <si>
    <t>=NL("Lookup","27 Item",{"1 No.","3 Description"})</t>
  </si>
  <si>
    <t>="1964-S"</t>
  </si>
  <si>
    <t>="1976-W"</t>
  </si>
  <si>
    <t>="1984-W"</t>
  </si>
  <si>
    <t>Paint, blue</t>
  </si>
  <si>
    <t>TOKYO Guest Chair, blue</t>
  </si>
  <si>
    <t>INNSBRUCK Storage Unit/W.Door</t>
  </si>
  <si>
    <t>SARAJEVO Whiteboard, blue</t>
  </si>
  <si>
    <t xml:space="preserve">Report Readme </t>
  </si>
  <si>
    <t>About the report</t>
  </si>
  <si>
    <t>Modifying your report</t>
  </si>
  <si>
    <t>Version of Jet</t>
  </si>
  <si>
    <t>Services</t>
  </si>
  <si>
    <t>Training</t>
  </si>
  <si>
    <t>Sales</t>
  </si>
  <si>
    <t>DISCLAIMER</t>
  </si>
  <si>
    <t>Copyrights</t>
  </si>
  <si>
    <t>Note</t>
  </si>
  <si>
    <t>A "Refresh" may be required for the image above to show.</t>
  </si>
  <si>
    <t>This report provides a Product Sheet for each item number in a database which has a picture.  If the database has no pictures of items, this report will not function.</t>
  </si>
  <si>
    <t>="70102"</t>
  </si>
  <si>
    <t>1896-S</t>
  </si>
  <si>
    <t>hide</t>
  </si>
  <si>
    <t>Min width ----</t>
  </si>
  <si>
    <t>=NL(,"27 Item",,"1 No.","@@"&amp;$C$3)</t>
  </si>
  <si>
    <t>=NL("Picture","27 Item","92 Picture","1 No.","@@"&amp;$C$3)</t>
  </si>
  <si>
    <t>=NF(C4,"3 Description")</t>
  </si>
  <si>
    <t>=$C$3</t>
  </si>
  <si>
    <t>= NF($C$4,"18 Unit Price")</t>
  </si>
  <si>
    <t>=NF($C$4,"42 Net Weight")</t>
  </si>
  <si>
    <t>=NF($C$4,"41 Gross Weight")</t>
  </si>
  <si>
    <t>Qty In Inventory</t>
  </si>
  <si>
    <t>"Cronus W1 EXT","CRONUS EXT International Ltd.","27","1","1896-S"</t>
  </si>
  <si>
    <t>"Cronus W1 EXT","CRONUS EXT International Ltd.","27","1","1906-S"</t>
  </si>
  <si>
    <t>"Cronus W1 EXT","CRONUS EXT International Ltd.","27","1","1908-S"</t>
  </si>
  <si>
    <t>"Cronus W1 EXT","CRONUS EXT International Ltd.","27","1","1920-S"</t>
  </si>
  <si>
    <t>"Cronus W1 EXT","CRONUS EXT International Ltd.","27","1","1928-W"</t>
  </si>
  <si>
    <t>"Cronus W1 EXT","CRONUS EXT International Ltd.","27","1","1952-W"</t>
  </si>
  <si>
    <t>"Cronus W1 EXT","CRONUS EXT International Ltd.","27","1","1964-S"</t>
  </si>
  <si>
    <t>"Cronus W1 EXT","CRONUS EXT International Ltd.","27","1","1976-W"</t>
  </si>
  <si>
    <t>"Cronus W1 EXT","CRONUS EXT International Ltd.","27","1","1984-W"</t>
  </si>
  <si>
    <t>"Cronus W1 EXT","CRONUS EXT International Ltd.","27","1","70102"</t>
  </si>
  <si>
    <t>=NL("First","Item","Inventory","No.",$H$8)</t>
  </si>
  <si>
    <t>Auto+Hide+Values</t>
  </si>
  <si>
    <t>Auto+Hide+HideSheet+Formulas=Sheet21,Sheet22+FormulasOnly</t>
  </si>
  <si>
    <t>Auto+Hide+Values+Formulas=Sheet23,Sheet24+FormulasOnly</t>
  </si>
  <si>
    <t>Auto+Hide+HideSheet+Formulas=Sheet34,Sheet21,Sheet22</t>
  </si>
  <si>
    <t>Auto+Hide+HideSheet+Formulas=Sheet34,Sheet21,Sheet22+FormulasOnly</t>
  </si>
  <si>
    <t>Auto+Hide+Values+Formulas=Sheet35,Sheet23,Sheet24</t>
  </si>
  <si>
    <t>Auto+Hide+Values+Formulas=Sheet35,Sheet23,Sheet24+FormulasOnly</t>
  </si>
  <si>
    <t>Auto+Hide+Values+Formulas=Sheet36,Sheet23,Sheet24+AutoSheet</t>
  </si>
  <si>
    <t>Auto+Hide+Values+Formulas=Sheet36,Sheet23,Sheet24+AutoSheet+FormulasOnly</t>
  </si>
  <si>
    <t>Auto+Hide+Values+Formulas=Sheet37,Sheet23,Sheet24+AutoSheet</t>
  </si>
  <si>
    <t>Auto+Hide+Values+Formulas=Sheet37,Sheet23,Sheet24+AutoSheet+FormulasOnly</t>
  </si>
  <si>
    <t>Auto+Hide+Values+Formulas=Sheet38,Sheet23,Sheet24+AutoSheet</t>
  </si>
  <si>
    <t>Auto+Hide+Values+Formulas=Sheet38,Sheet23,Sheet24+AutoSheet+FormulasOnly</t>
  </si>
  <si>
    <t>Auto+Hide+Values+Formulas=Sheet39,Sheet23,Sheet24+AutoSheet</t>
  </si>
  <si>
    <t>Auto+Hide+Values+Formulas=Sheet39,Sheet23,Sheet24+AutoSheet+FormulasOnly</t>
  </si>
  <si>
    <t>Auto+Hide+Values+Formulas=Sheet40,Sheet23,Sheet24+AutoSheet</t>
  </si>
  <si>
    <t>Auto+Hide+Values+Formulas=Sheet40,Sheet23,Sheet24+AutoSheet+FormulasOnly</t>
  </si>
  <si>
    <t>Auto+Hide+Values+Formulas=Sheet41,Sheet23,Sheet24+AutoSheet</t>
  </si>
  <si>
    <t>Auto+Hide+Values+Formulas=Sheet41,Sheet23,Sheet24+AutoSheet+FormulasOnly</t>
  </si>
  <si>
    <t>Auto+Hide+Values+Formulas=Sheet42,Sheet23,Sheet24+AutoSheet</t>
  </si>
  <si>
    <t>Auto+Hide+Values+Formulas=Sheet42,Sheet23,Sheet24+AutoSheet+FormulasOnly</t>
  </si>
  <si>
    <t>Auto+Hide+Values+Formulas=Sheet43,Sheet23,Sheet24+AutoSheet</t>
  </si>
  <si>
    <t>Auto+Hide+Values+Formulas=Sheet43,Sheet23,Sheet24+AutoSheet+FormulasOnly</t>
  </si>
  <si>
    <t>Auto+Hide+Values+Formulas=Sheet44,Sheet23,Sheet24+AutoSheet</t>
  </si>
  <si>
    <t>Auto+Hide+Values+Formulas=Sheet44,Sheet23,Sheet24+AutoSheet+FormulasOnly</t>
  </si>
  <si>
    <t>All reports are built as examples only. Reports are working reports that will return data from your database if you have configured Jet Reports properly in Excel.  Reports may work differently on your database. Reports were tested on the Microsoft Dynamics NAV 2009 R2 Cronus W1 EXT Database.  Reports will display different results depending on your database.</t>
  </si>
  <si>
    <t>Questions About This Report</t>
  </si>
  <si>
    <t>Click here to contact sample reports</t>
  </si>
  <si>
    <t>Click here for downloads</t>
  </si>
  <si>
    <r>
      <t xml:space="preserve">This report creates a simple product sheet for an organization.  It creates a unique product sheet for each item number which includes a product picture.  
</t>
    </r>
    <r>
      <rPr>
        <b/>
        <sz val="10"/>
        <rFont val="Segoe UI"/>
        <family val="2"/>
      </rPr>
      <t>If the targeted database does not include product pictures, this report will not function correctly.</t>
    </r>
  </si>
  <si>
    <t>Getting Help</t>
  </si>
  <si>
    <t>Functions and Conventions Used</t>
  </si>
  <si>
    <r>
      <rPr>
        <u/>
        <sz val="10"/>
        <color theme="1"/>
        <rFont val="Segoe UI"/>
        <family val="2"/>
      </rPr>
      <t>Excel</t>
    </r>
    <r>
      <rPr>
        <sz val="10"/>
        <color theme="1"/>
        <rFont val="Segoe UI"/>
        <family val="2"/>
      </rPr>
      <t xml:space="preserve">:  </t>
    </r>
  </si>
  <si>
    <r>
      <t>Jet</t>
    </r>
    <r>
      <rPr>
        <sz val="10"/>
        <color theme="1"/>
        <rFont val="Segoe UI"/>
        <family val="2"/>
      </rPr>
      <t>:  NL("Sheets"), NL("Picture")</t>
    </r>
  </si>
  <si>
    <t>This report can be modified by entering into design mode from the Jet ribbon.</t>
  </si>
  <si>
    <t xml:space="preserve">This report functions with Jet Basics or Jet Reports.  Reports are updated to the latest released version possible.  If you have an older version of Jet some report features may not work properly.  Please upgrade to the latest version of Jet. </t>
  </si>
  <si>
    <r>
      <t xml:space="preserve">The Jet Help Center is the launch pad for all support destinations.  Search our </t>
    </r>
    <r>
      <rPr>
        <b/>
        <sz val="10"/>
        <rFont val="Segoe UI"/>
        <family val="2"/>
      </rPr>
      <t>knowledgebase</t>
    </r>
    <r>
      <rPr>
        <sz val="10"/>
        <rFont val="Segoe UI"/>
        <family val="2"/>
      </rPr>
      <t xml:space="preserve"> for product documentation and installation, troubleshooting, and how-to articles; post questions and join discussions with the Jet Reports </t>
    </r>
    <r>
      <rPr>
        <b/>
        <sz val="10"/>
        <rFont val="Segoe UI"/>
        <family val="2"/>
      </rPr>
      <t>community</t>
    </r>
    <r>
      <rPr>
        <sz val="10"/>
        <rFont val="Segoe UI"/>
        <family val="2"/>
      </rPr>
      <t xml:space="preserve">; or submit a request to our awesome </t>
    </r>
    <r>
      <rPr>
        <b/>
        <sz val="10"/>
        <rFont val="Segoe UI"/>
        <family val="2"/>
      </rPr>
      <t>support</t>
    </r>
    <r>
      <rPr>
        <sz val="10"/>
        <rFont val="Segoe UI"/>
        <family val="2"/>
      </rPr>
      <t xml:space="preserve"> team who will get back to you swiftly.</t>
    </r>
  </si>
  <si>
    <t>If you have questions about this or any other sample report, please email samplereports@jetglobal.com</t>
  </si>
  <si>
    <t>For additional reports or customizations for your reports please contact Jet services at services@jetglobal.com.</t>
  </si>
  <si>
    <t>For training, see our website for more information.</t>
  </si>
  <si>
    <t>To contact a sales representative, send an email to sales.us@jetglobal.com.</t>
  </si>
  <si>
    <t xml:space="preserve">2018 Jet Global Data Technologies, Inc. </t>
  </si>
  <si>
    <t>Click here for the Jet Help Center</t>
  </si>
  <si>
    <t>Click here to email Jet Global Services</t>
  </si>
  <si>
    <t>Click here to go to Jet Global contact page</t>
  </si>
  <si>
    <t>Click here to email Jet Global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</si>
</sst>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1">
    <font>
      <sz val="11"/>
      <color theme="1"/>
      <name val="Calibri"/>
      <family val="2"/>
      <scheme val="minor"/>
    </font>
    <font>
      <b/>
      <sz val="11"/>
      <color theme="3"/>
      <name val="Calibri"/>
      <family val="2"/>
      <scheme val="minor"/>
    </font>
    <font>
      <sz val="11"/>
      <color theme="0" tint="-0.34998626667073579"/>
      <name val="Calibri"/>
      <family val="2"/>
      <scheme val="minor"/>
    </font>
    <font>
      <sz val="11"/>
      <color theme="1"/>
      <name val="Calibri"/>
      <family val="2"/>
      <scheme val="minor"/>
    </font>
    <font>
      <sz val="11"/>
      <color theme="0" tint="-0.249977111117893"/>
      <name val="Calibri"/>
      <family val="2"/>
      <scheme val="minor"/>
    </font>
    <font>
      <sz val="11"/>
      <color theme="1"/>
      <name val="Calibri"/>
      <family val="2"/>
    </font>
    <font>
      <sz val="10"/>
      <name val="Arial"/>
      <family val="2"/>
    </font>
    <font>
      <u/>
      <sz val="10"/>
      <color indexed="12"/>
      <name val="Arial"/>
      <family val="2"/>
    </font>
    <font>
      <sz val="11"/>
      <color theme="1"/>
      <name val="Trebuchet MS"/>
      <family val="2"/>
    </font>
    <font>
      <b/>
      <sz val="11"/>
      <color theme="3"/>
      <name val="Trebuchet MS"/>
      <family val="2"/>
    </font>
    <font>
      <b/>
      <sz val="18"/>
      <color theme="6" tint="-0.499984740745262"/>
      <name val="DokChampa"/>
      <family val="2"/>
    </font>
    <font>
      <sz val="11"/>
      <color theme="1"/>
      <name val="DokChampa"/>
      <family val="2"/>
    </font>
    <font>
      <sz val="11"/>
      <color theme="6" tint="-0.499984740745262"/>
      <name val="DokChampa"/>
      <family val="2"/>
    </font>
    <font>
      <b/>
      <sz val="11"/>
      <color theme="6" tint="-0.499984740745262"/>
      <name val="DokChampa"/>
      <family val="2"/>
    </font>
    <font>
      <sz val="10"/>
      <color theme="1"/>
      <name val="Segoe UI"/>
      <family val="2"/>
    </font>
    <font>
      <sz val="10"/>
      <name val="Segoe UI"/>
      <family val="2"/>
    </font>
    <font>
      <b/>
      <sz val="10"/>
      <name val="Segoe UI"/>
      <family val="2"/>
    </font>
    <font>
      <u/>
      <sz val="10"/>
      <color indexed="12"/>
      <name val="Segoe UI"/>
      <family val="2"/>
    </font>
    <font>
      <sz val="11"/>
      <color theme="1"/>
      <name val="Segoe UI"/>
      <family val="2"/>
    </font>
    <font>
      <b/>
      <sz val="20"/>
      <color rgb="FFDA4848"/>
      <name val="Segoe UI"/>
      <family val="2"/>
    </font>
    <font>
      <u/>
      <sz val="10"/>
      <color theme="1"/>
      <name val="Segoe UI"/>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
    <border>
      <left/>
      <right/>
      <top/>
      <bottom/>
      <diagonal/>
    </border>
  </borders>
  <cellStyleXfs count="10">
    <xf numFmtId="0" fontId="0" fillId="0" borderId="0"/>
    <xf numFmtId="0" fontId="1" fillId="0" borderId="0" applyNumberFormat="0" applyFill="0" applyBorder="0" applyAlignment="0" applyProtection="0"/>
    <xf numFmtId="43" fontId="3" fillId="0" borderId="0" applyFont="0" applyFill="0" applyBorder="0" applyAlignment="0" applyProtection="0"/>
    <xf numFmtId="0" fontId="5" fillId="0" borderId="0"/>
    <xf numFmtId="0" fontId="7" fillId="0" borderId="0" applyNumberFormat="0" applyFill="0" applyBorder="0" applyAlignment="0" applyProtection="0">
      <alignment vertical="top"/>
      <protection locked="0"/>
    </xf>
    <xf numFmtId="0" fontId="3" fillId="0" borderId="0"/>
    <xf numFmtId="0" fontId="1" fillId="0" borderId="0" applyNumberFormat="0" applyFill="0" applyBorder="0" applyAlignment="0" applyProtection="0"/>
    <xf numFmtId="43" fontId="3"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cellStyleXfs>
  <cellXfs count="37">
    <xf numFmtId="0" fontId="0" fillId="0" borderId="0" xfId="0"/>
    <xf numFmtId="0" fontId="2" fillId="0" borderId="0" xfId="0" applyFont="1"/>
    <xf numFmtId="0" fontId="0" fillId="2" borderId="0" xfId="0" applyFill="1"/>
    <xf numFmtId="0" fontId="0" fillId="0" borderId="0" xfId="0" quotePrefix="1"/>
    <xf numFmtId="0" fontId="4" fillId="2" borderId="0" xfId="0" applyFont="1" applyFill="1"/>
    <xf numFmtId="0" fontId="8" fillId="0" borderId="0" xfId="0" applyFont="1"/>
    <xf numFmtId="0" fontId="9" fillId="0" borderId="0" xfId="1" applyFont="1"/>
    <xf numFmtId="0" fontId="12" fillId="0" borderId="0" xfId="0" applyFont="1"/>
    <xf numFmtId="0" fontId="11" fillId="0" borderId="0" xfId="0" applyFont="1"/>
    <xf numFmtId="0" fontId="13" fillId="0" borderId="0" xfId="1" applyFont="1"/>
    <xf numFmtId="0" fontId="2" fillId="0" borderId="0" xfId="0" applyFont="1" applyAlignment="1">
      <alignment horizontal="right"/>
    </xf>
    <xf numFmtId="0" fontId="0" fillId="0" borderId="0" xfId="0" applyAlignment="1">
      <alignment horizontal="right"/>
    </xf>
    <xf numFmtId="0" fontId="12" fillId="0" borderId="0" xfId="0" applyFont="1" applyAlignment="1">
      <alignment horizontal="right"/>
    </xf>
    <xf numFmtId="0" fontId="12" fillId="0" borderId="0" xfId="1" applyFont="1" applyAlignment="1">
      <alignment horizontal="right" indent="1"/>
    </xf>
    <xf numFmtId="44" fontId="12" fillId="0" borderId="0" xfId="1" applyNumberFormat="1" applyFont="1" applyAlignment="1">
      <alignment horizontal="right"/>
    </xf>
    <xf numFmtId="1" fontId="12" fillId="0" borderId="0" xfId="1" applyNumberFormat="1" applyFont="1" applyAlignment="1">
      <alignment horizontal="right"/>
    </xf>
    <xf numFmtId="43" fontId="12" fillId="0" borderId="0" xfId="2" applyFont="1" applyAlignment="1">
      <alignment horizontal="right"/>
    </xf>
    <xf numFmtId="0" fontId="8" fillId="0" borderId="0" xfId="0" applyFont="1" applyAlignment="1">
      <alignment horizontal="right"/>
    </xf>
    <xf numFmtId="1" fontId="12" fillId="0" borderId="0" xfId="1" applyNumberFormat="1" applyFont="1" applyAlignment="1">
      <alignment horizontal="right" indent="1"/>
    </xf>
    <xf numFmtId="0" fontId="16" fillId="4" borderId="0" xfId="0" applyFont="1" applyFill="1" applyAlignment="1">
      <alignment vertical="top"/>
    </xf>
    <xf numFmtId="0" fontId="15" fillId="4" borderId="0" xfId="0" applyFont="1" applyFill="1" applyAlignment="1">
      <alignment wrapText="1"/>
    </xf>
    <xf numFmtId="0" fontId="15" fillId="4" borderId="0" xfId="0" applyFont="1" applyFill="1" applyAlignment="1">
      <alignment vertical="top" wrapText="1"/>
    </xf>
    <xf numFmtId="0" fontId="18" fillId="3" borderId="0" xfId="3" applyFont="1" applyFill="1"/>
    <xf numFmtId="0" fontId="18" fillId="3" borderId="0" xfId="3" applyFont="1" applyFill="1" applyAlignment="1">
      <alignment vertical="top"/>
    </xf>
    <xf numFmtId="0" fontId="18" fillId="3" borderId="0" xfId="3" applyFont="1" applyFill="1" applyAlignment="1">
      <alignment wrapText="1"/>
    </xf>
    <xf numFmtId="0" fontId="16" fillId="3" borderId="0" xfId="3" applyFont="1" applyFill="1" applyAlignment="1">
      <alignment vertical="top"/>
    </xf>
    <xf numFmtId="0" fontId="15" fillId="3" borderId="0" xfId="3" applyFont="1" applyFill="1" applyAlignment="1">
      <alignment wrapText="1"/>
    </xf>
    <xf numFmtId="0" fontId="16" fillId="3" borderId="0" xfId="3" applyFont="1" applyFill="1" applyAlignment="1">
      <alignment vertical="center"/>
    </xf>
    <xf numFmtId="0" fontId="14" fillId="3" borderId="0" xfId="3" applyFont="1" applyFill="1" applyAlignment="1">
      <alignment wrapText="1"/>
    </xf>
    <xf numFmtId="0" fontId="18" fillId="3" borderId="0" xfId="3" applyFont="1" applyFill="1" applyAlignment="1">
      <alignment vertical="center"/>
    </xf>
    <xf numFmtId="0" fontId="19" fillId="0" borderId="0" xfId="0" applyFont="1" applyAlignment="1">
      <alignment vertical="top"/>
    </xf>
    <xf numFmtId="0" fontId="14" fillId="0" borderId="0" xfId="0" applyFont="1" applyAlignment="1">
      <alignment vertical="top" wrapText="1"/>
    </xf>
    <xf numFmtId="0" fontId="20" fillId="0" borderId="0" xfId="0" applyFont="1" applyAlignment="1">
      <alignment vertical="top" wrapText="1"/>
    </xf>
    <xf numFmtId="0" fontId="17" fillId="0" borderId="0" xfId="4" applyFont="1" applyAlignment="1" applyProtection="1">
      <alignment vertical="top"/>
    </xf>
    <xf numFmtId="0" fontId="14" fillId="0" borderId="0" xfId="0" applyFont="1" applyAlignment="1">
      <alignment vertical="top"/>
    </xf>
    <xf numFmtId="0" fontId="10" fillId="0" borderId="0" xfId="1" applyFont="1" applyAlignment="1">
      <alignment horizontal="left"/>
    </xf>
    <xf numFmtId="0" fontId="11" fillId="0" borderId="0" xfId="0" applyFont="1" applyAlignment="1"/>
  </cellXfs>
  <cellStyles count="10">
    <cellStyle name="Comma" xfId="2" builtinId="3"/>
    <cellStyle name="Comma 2" xfId="7"/>
    <cellStyle name="Heading 4" xfId="1" builtinId="19"/>
    <cellStyle name="Heading 4 2" xfId="6"/>
    <cellStyle name="Hyperlink" xfId="4" builtinId="8"/>
    <cellStyle name="Hyperlink 3" xfId="9"/>
    <cellStyle name="Normal" xfId="0" builtinId="0"/>
    <cellStyle name="Normal 2" xfId="3"/>
    <cellStyle name="Normal 2 2" xfId="5"/>
    <cellStyle name="Normal 2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jetreports.com/web"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3</xdr:col>
      <xdr:colOff>3305175</xdr:colOff>
      <xdr:row>3</xdr:row>
      <xdr:rowOff>19050</xdr:rowOff>
    </xdr:from>
    <xdr:to>
      <xdr:col>3</xdr:col>
      <xdr:colOff>3309896</xdr:colOff>
      <xdr:row>4</xdr:row>
      <xdr:rowOff>378764</xdr:rowOff>
    </xdr:to>
    <xdr:pic>
      <xdr:nvPicPr>
        <xdr:cNvPr id="2" name="Picture 1" descr="Jet Reports V7 logo"/>
        <xdr:cNvPicPr/>
      </xdr:nvPicPr>
      <xdr:blipFill>
        <a:blip xmlns:r="http://schemas.openxmlformats.org/officeDocument/2006/relationships" r:embed="rId1" cstate="print"/>
        <a:srcRect l="12053" t="23433" r="12051" b="24092"/>
        <a:stretch>
          <a:fillRect/>
        </a:stretch>
      </xdr:blipFill>
      <xdr:spPr bwMode="auto">
        <a:xfrm>
          <a:off x="4838700" y="400050"/>
          <a:ext cx="4721" cy="569264"/>
        </a:xfrm>
        <a:prstGeom prst="rect">
          <a:avLst/>
        </a:prstGeom>
        <a:noFill/>
        <a:ln w="9525">
          <a:noFill/>
          <a:miter lim="800000"/>
          <a:headEnd/>
          <a:tailEnd/>
        </a:ln>
      </xdr:spPr>
    </xdr:pic>
    <xdr:clientData/>
  </xdr:twoCellAnchor>
  <xdr:twoCellAnchor editAs="oneCell">
    <xdr:from>
      <xdr:col>3</xdr:col>
      <xdr:colOff>4305300</xdr:colOff>
      <xdr:row>3</xdr:row>
      <xdr:rowOff>0</xdr:rowOff>
    </xdr:from>
    <xdr:to>
      <xdr:col>7</xdr:col>
      <xdr:colOff>219075</xdr:colOff>
      <xdr:row>4</xdr:row>
      <xdr:rowOff>273661</xdr:rowOff>
    </xdr:to>
    <xdr:pic>
      <xdr:nvPicPr>
        <xdr:cNvPr id="5" name="Jet Logo">
          <a:hlinkClick xmlns:r="http://schemas.openxmlformats.org/officeDocument/2006/relationships" r:id="rId2"/>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05600" y="419100"/>
          <a:ext cx="2743200" cy="4832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171450</xdr:colOff>
      <xdr:row>13</xdr:row>
      <xdr:rowOff>209550</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2000250" cy="2438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180975</xdr:colOff>
      <xdr:row>13</xdr:row>
      <xdr:rowOff>209550</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2009775" cy="243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600075</xdr:colOff>
      <xdr:row>12</xdr:row>
      <xdr:rowOff>85725</xdr:rowOff>
    </xdr:to>
    <xdr:pic>
      <xdr:nvPicPr>
        <xdr:cNvPr id="3"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2428875" cy="1971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190500</xdr:colOff>
      <xdr:row>13</xdr:row>
      <xdr:rowOff>114300</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2019300" cy="2343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161925</xdr:colOff>
      <xdr:row>13</xdr:row>
      <xdr:rowOff>142875</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1990725" cy="2371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161925</xdr:colOff>
      <xdr:row>13</xdr:row>
      <xdr:rowOff>209550</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1990725" cy="2438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180975</xdr:colOff>
      <xdr:row>13</xdr:row>
      <xdr:rowOff>209550</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2009775" cy="2438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161925</xdr:colOff>
      <xdr:row>13</xdr:row>
      <xdr:rowOff>85725</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1990725" cy="2314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161925</xdr:colOff>
      <xdr:row>13</xdr:row>
      <xdr:rowOff>200025</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1990725" cy="2428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5</xdr:col>
      <xdr:colOff>142875</xdr:colOff>
      <xdr:row>13</xdr:row>
      <xdr:rowOff>123825</xdr:rowOff>
    </xdr:to>
    <xdr:pic>
      <xdr:nvPicPr>
        <xdr:cNvPr id="2" name="AutoPictu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52500"/>
          <a:ext cx="1971675" cy="2352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B2" workbookViewId="0"/>
  </sheetViews>
  <sheetFormatPr defaultColWidth="19.85546875" defaultRowHeight="15"/>
  <cols>
    <col min="1" max="1" width="11.85546875" style="2" hidden="1" customWidth="1"/>
    <col min="2" max="2" width="12.140625" style="2" customWidth="1"/>
    <col min="3" max="16384" width="19.85546875" style="2"/>
  </cols>
  <sheetData>
    <row r="1" spans="1:4" hidden="1">
      <c r="A1" s="2" t="s">
        <v>73</v>
      </c>
      <c r="B1" s="2" t="s">
        <v>7</v>
      </c>
      <c r="C1" s="2" t="s">
        <v>8</v>
      </c>
      <c r="D1" s="2" t="s">
        <v>9</v>
      </c>
    </row>
    <row r="3" spans="1:4">
      <c r="A3" s="2" t="s">
        <v>11</v>
      </c>
      <c r="B3" s="2" t="s">
        <v>10</v>
      </c>
      <c r="C3" s="2" t="s">
        <v>26</v>
      </c>
      <c r="D3" s="2" t="s">
        <v>9</v>
      </c>
    </row>
    <row r="12" spans="1:4">
      <c r="B12" s="4"/>
    </row>
    <row r="13" spans="1:4">
      <c r="B13" s="4"/>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89</v>
      </c>
      <c r="G1" s="1" t="s">
        <v>12</v>
      </c>
      <c r="H1" s="10" t="s">
        <v>12</v>
      </c>
    </row>
    <row r="2" spans="1:9" hidden="1">
      <c r="A2" s="1" t="s">
        <v>49</v>
      </c>
      <c r="G2" s="1"/>
      <c r="H2" s="10" t="s">
        <v>50</v>
      </c>
    </row>
    <row r="3" spans="1:9" hidden="1">
      <c r="A3" s="1" t="s">
        <v>6</v>
      </c>
      <c r="B3" s="1" t="s">
        <v>0</v>
      </c>
      <c r="C3" s="1" t="str">
        <f>"1976-W"</f>
        <v>1976-W</v>
      </c>
    </row>
    <row r="4" spans="1:9" hidden="1">
      <c r="A4" s="1" t="s">
        <v>6</v>
      </c>
      <c r="B4" s="1" t="s">
        <v>1</v>
      </c>
      <c r="C4" s="1" t="s">
        <v>66</v>
      </c>
    </row>
    <row r="6" spans="1:9" ht="36.75" customHeight="1">
      <c r="C6" s="1" t="s">
        <v>19</v>
      </c>
      <c r="G6" s="35" t="s">
        <v>33</v>
      </c>
      <c r="H6" s="35"/>
      <c r="I6" s="36"/>
    </row>
    <row r="7" spans="1:9" ht="15" customHeight="1">
      <c r="G7" s="7"/>
      <c r="H7" s="12"/>
      <c r="I7" s="8"/>
    </row>
    <row r="8" spans="1:9">
      <c r="G8" s="9" t="s">
        <v>5</v>
      </c>
      <c r="H8" s="13" t="str">
        <f>$C$3</f>
        <v>1976-W</v>
      </c>
      <c r="I8" s="8"/>
    </row>
    <row r="9" spans="1:9" ht="4.5" customHeight="1">
      <c r="G9" s="9"/>
      <c r="H9" s="12"/>
      <c r="I9" s="8"/>
    </row>
    <row r="10" spans="1:9">
      <c r="G10" s="9" t="s">
        <v>2</v>
      </c>
      <c r="H10" s="14">
        <v>256.10000000000002</v>
      </c>
      <c r="I10" s="8"/>
    </row>
    <row r="11" spans="1:9">
      <c r="G11" s="9" t="s">
        <v>58</v>
      </c>
      <c r="H11" s="18">
        <v>194</v>
      </c>
      <c r="I11" s="8"/>
    </row>
    <row r="12" spans="1:9" ht="11.25" customHeight="1">
      <c r="G12" s="9"/>
      <c r="H12" s="15"/>
      <c r="I12" s="8"/>
    </row>
    <row r="13" spans="1:9">
      <c r="G13" s="9" t="s">
        <v>3</v>
      </c>
      <c r="H13" s="16">
        <v>19</v>
      </c>
      <c r="I13" s="8"/>
    </row>
    <row r="14" spans="1:9" ht="30" customHeight="1">
      <c r="G14" s="9" t="s">
        <v>4</v>
      </c>
      <c r="H14" s="16">
        <v>21.88</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91</v>
      </c>
      <c r="G1" s="1" t="s">
        <v>12</v>
      </c>
      <c r="H1" s="10" t="s">
        <v>12</v>
      </c>
    </row>
    <row r="2" spans="1:9" hidden="1">
      <c r="A2" s="1" t="s">
        <v>49</v>
      </c>
      <c r="G2" s="1"/>
      <c r="H2" s="10" t="s">
        <v>50</v>
      </c>
    </row>
    <row r="3" spans="1:9" hidden="1">
      <c r="A3" s="1" t="s">
        <v>6</v>
      </c>
      <c r="B3" s="1" t="s">
        <v>0</v>
      </c>
      <c r="C3" s="1" t="str">
        <f>"1984-W"</f>
        <v>1984-W</v>
      </c>
    </row>
    <row r="4" spans="1:9" hidden="1">
      <c r="A4" s="1" t="s">
        <v>6</v>
      </c>
      <c r="B4" s="1" t="s">
        <v>1</v>
      </c>
      <c r="C4" s="1" t="s">
        <v>67</v>
      </c>
    </row>
    <row r="6" spans="1:9" ht="36.75" customHeight="1">
      <c r="C6" s="1" t="s">
        <v>19</v>
      </c>
      <c r="G6" s="35" t="s">
        <v>34</v>
      </c>
      <c r="H6" s="35"/>
      <c r="I6" s="36"/>
    </row>
    <row r="7" spans="1:9" ht="15" customHeight="1">
      <c r="G7" s="7"/>
      <c r="H7" s="12"/>
      <c r="I7" s="8"/>
    </row>
    <row r="8" spans="1:9">
      <c r="G8" s="9" t="s">
        <v>5</v>
      </c>
      <c r="H8" s="13" t="str">
        <f>$C$3</f>
        <v>1984-W</v>
      </c>
      <c r="I8" s="8"/>
    </row>
    <row r="9" spans="1:9" ht="4.5" customHeight="1">
      <c r="G9" s="9"/>
      <c r="H9" s="12"/>
      <c r="I9" s="8"/>
    </row>
    <row r="10" spans="1:9">
      <c r="G10" s="9" t="s">
        <v>2</v>
      </c>
      <c r="H10" s="14">
        <v>974.8</v>
      </c>
      <c r="I10" s="8"/>
    </row>
    <row r="11" spans="1:9">
      <c r="G11" s="9" t="s">
        <v>58</v>
      </c>
      <c r="H11" s="18">
        <v>210</v>
      </c>
      <c r="I11" s="8"/>
    </row>
    <row r="12" spans="1:9" ht="11.25" customHeight="1">
      <c r="G12" s="9"/>
      <c r="H12" s="15"/>
      <c r="I12" s="8"/>
    </row>
    <row r="13" spans="1:9">
      <c r="G13" s="9" t="s">
        <v>3</v>
      </c>
      <c r="H13" s="16">
        <v>71.400000000000006</v>
      </c>
      <c r="I13" s="8"/>
    </row>
    <row r="14" spans="1:9" ht="30" customHeight="1">
      <c r="G14" s="9" t="s">
        <v>4</v>
      </c>
      <c r="H14" s="16">
        <v>82.11</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93</v>
      </c>
      <c r="G1" s="1" t="s">
        <v>12</v>
      </c>
      <c r="H1" s="10" t="s">
        <v>12</v>
      </c>
    </row>
    <row r="2" spans="1:9" hidden="1">
      <c r="A2" s="1" t="s">
        <v>49</v>
      </c>
      <c r="G2" s="1"/>
      <c r="H2" s="10" t="s">
        <v>50</v>
      </c>
    </row>
    <row r="3" spans="1:9" hidden="1">
      <c r="A3" s="1" t="s">
        <v>6</v>
      </c>
      <c r="B3" s="1" t="s">
        <v>0</v>
      </c>
      <c r="C3" s="1" t="str">
        <f>"70102"</f>
        <v>70102</v>
      </c>
    </row>
    <row r="4" spans="1:9" hidden="1">
      <c r="A4" s="1" t="s">
        <v>6</v>
      </c>
      <c r="B4" s="1" t="s">
        <v>1</v>
      </c>
      <c r="C4" s="1" t="s">
        <v>68</v>
      </c>
    </row>
    <row r="6" spans="1:9" ht="36.75" customHeight="1">
      <c r="C6" s="1" t="s">
        <v>19</v>
      </c>
      <c r="G6" s="35" t="s">
        <v>31</v>
      </c>
      <c r="H6" s="35"/>
      <c r="I6" s="36"/>
    </row>
    <row r="7" spans="1:9" ht="15" customHeight="1">
      <c r="G7" s="7"/>
      <c r="H7" s="12"/>
      <c r="I7" s="8"/>
    </row>
    <row r="8" spans="1:9">
      <c r="G8" s="9" t="s">
        <v>5</v>
      </c>
      <c r="H8" s="13" t="str">
        <f>$C$3</f>
        <v>70102</v>
      </c>
      <c r="I8" s="8"/>
    </row>
    <row r="9" spans="1:9" ht="4.5" customHeight="1">
      <c r="G9" s="9"/>
      <c r="H9" s="12"/>
      <c r="I9" s="8"/>
    </row>
    <row r="10" spans="1:9">
      <c r="G10" s="9" t="s">
        <v>2</v>
      </c>
      <c r="H10" s="14">
        <v>2.7</v>
      </c>
      <c r="I10" s="8"/>
    </row>
    <row r="11" spans="1:9">
      <c r="G11" s="9" t="s">
        <v>58</v>
      </c>
      <c r="H11" s="18">
        <v>3608</v>
      </c>
      <c r="I11" s="8"/>
    </row>
    <row r="12" spans="1:9" ht="11.25" customHeight="1">
      <c r="G12" s="9"/>
      <c r="H12" s="15"/>
      <c r="I12" s="8"/>
    </row>
    <row r="13" spans="1:9">
      <c r="G13" s="9" t="s">
        <v>3</v>
      </c>
      <c r="H13" s="16">
        <v>1.6</v>
      </c>
      <c r="I13" s="8"/>
    </row>
    <row r="14" spans="1:9" ht="30" customHeight="1">
      <c r="G14" s="9" t="s">
        <v>4</v>
      </c>
      <c r="H14" s="16">
        <v>1.84</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5"/>
  <sheetData>
    <row r="1" spans="1:4">
      <c r="A1" s="3" t="s">
        <v>71</v>
      </c>
      <c r="B1" s="3" t="s">
        <v>7</v>
      </c>
      <c r="C1" s="3" t="s">
        <v>8</v>
      </c>
      <c r="D1" s="3" t="s">
        <v>9</v>
      </c>
    </row>
    <row r="3" spans="1:4">
      <c r="A3" s="3" t="s">
        <v>11</v>
      </c>
      <c r="B3" s="3" t="s">
        <v>10</v>
      </c>
      <c r="C3" s="3" t="s">
        <v>26</v>
      </c>
      <c r="D3" s="3" t="s">
        <v>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5"/>
  <sheetData>
    <row r="1" spans="1:4">
      <c r="A1" s="3" t="s">
        <v>71</v>
      </c>
      <c r="B1" s="3" t="s">
        <v>7</v>
      </c>
      <c r="C1" s="3" t="s">
        <v>8</v>
      </c>
      <c r="D1" s="3" t="s">
        <v>9</v>
      </c>
    </row>
    <row r="3" spans="1:4">
      <c r="A3" s="3" t="s">
        <v>11</v>
      </c>
      <c r="B3" s="3" t="s">
        <v>10</v>
      </c>
      <c r="C3" s="3" t="s">
        <v>26</v>
      </c>
      <c r="D3" s="3" t="s">
        <v>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72</v>
      </c>
      <c r="G1" s="3" t="s">
        <v>12</v>
      </c>
      <c r="H1" s="3" t="s">
        <v>12</v>
      </c>
    </row>
    <row r="2" spans="1:8">
      <c r="A2" s="3" t="s">
        <v>49</v>
      </c>
      <c r="H2" s="3" t="s">
        <v>50</v>
      </c>
    </row>
    <row r="3" spans="1:8">
      <c r="A3" s="3" t="s">
        <v>6</v>
      </c>
      <c r="B3" s="3" t="s">
        <v>0</v>
      </c>
      <c r="C3" s="3" t="s">
        <v>13</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72</v>
      </c>
      <c r="G1" s="3" t="s">
        <v>12</v>
      </c>
      <c r="H1" s="3" t="s">
        <v>12</v>
      </c>
    </row>
    <row r="2" spans="1:8">
      <c r="A2" s="3" t="s">
        <v>49</v>
      </c>
      <c r="H2" s="3" t="s">
        <v>50</v>
      </c>
    </row>
    <row r="3" spans="1:8">
      <c r="A3" s="3" t="s">
        <v>6</v>
      </c>
      <c r="B3" s="3" t="s">
        <v>0</v>
      </c>
      <c r="C3" s="3" t="s">
        <v>13</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5"/>
  <sheetData>
    <row r="1" spans="1:4">
      <c r="A1" s="3" t="s">
        <v>74</v>
      </c>
      <c r="B1" s="3" t="s">
        <v>7</v>
      </c>
      <c r="C1" s="3" t="s">
        <v>8</v>
      </c>
      <c r="D1" s="3" t="s">
        <v>9</v>
      </c>
    </row>
    <row r="3" spans="1:4">
      <c r="A3" s="3" t="s">
        <v>11</v>
      </c>
      <c r="B3" s="3" t="s">
        <v>10</v>
      </c>
      <c r="C3" s="3" t="s">
        <v>26</v>
      </c>
      <c r="D3" s="3" t="s">
        <v>27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76</v>
      </c>
      <c r="G1" s="3" t="s">
        <v>12</v>
      </c>
      <c r="H1" s="3" t="s">
        <v>12</v>
      </c>
    </row>
    <row r="2" spans="1:8">
      <c r="A2" s="3" t="s">
        <v>49</v>
      </c>
      <c r="H2" s="3" t="s">
        <v>50</v>
      </c>
    </row>
    <row r="3" spans="1:8">
      <c r="A3" s="3" t="s">
        <v>6</v>
      </c>
      <c r="B3" s="3" t="s">
        <v>0</v>
      </c>
      <c r="C3" s="3" t="s">
        <v>13</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78</v>
      </c>
      <c r="G1" s="3" t="s">
        <v>12</v>
      </c>
      <c r="H1" s="3" t="s">
        <v>12</v>
      </c>
    </row>
    <row r="2" spans="1:8">
      <c r="A2" s="3" t="s">
        <v>49</v>
      </c>
      <c r="H2" s="3" t="s">
        <v>50</v>
      </c>
    </row>
    <row r="3" spans="1:8">
      <c r="A3" s="3" t="s">
        <v>6</v>
      </c>
      <c r="B3" s="3" t="s">
        <v>0</v>
      </c>
      <c r="C3" s="3" t="s">
        <v>14</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tabSelected="1" topLeftCell="B2" workbookViewId="0"/>
  </sheetViews>
  <sheetFormatPr defaultColWidth="9.140625" defaultRowHeight="16.5"/>
  <cols>
    <col min="1" max="1" width="9.140625" style="22" hidden="1" customWidth="1"/>
    <col min="2" max="2" width="9.140625" style="22" customWidth="1"/>
    <col min="3" max="3" width="32" style="23" bestFit="1" customWidth="1"/>
    <col min="4" max="4" width="75" style="24" customWidth="1"/>
    <col min="5" max="16384" width="9.140625" style="22"/>
  </cols>
  <sheetData>
    <row r="1" spans="1:5" hidden="1">
      <c r="A1" s="22" t="s">
        <v>70</v>
      </c>
    </row>
    <row r="5" spans="1:5" ht="30.75">
      <c r="C5" s="30" t="s">
        <v>35</v>
      </c>
    </row>
    <row r="8" spans="1:5" ht="57.75">
      <c r="C8" s="25" t="s">
        <v>36</v>
      </c>
      <c r="D8" s="26" t="s">
        <v>99</v>
      </c>
    </row>
    <row r="9" spans="1:5">
      <c r="C9" s="25"/>
      <c r="D9" s="26"/>
    </row>
    <row r="10" spans="1:5">
      <c r="C10" s="25" t="s">
        <v>101</v>
      </c>
      <c r="D10" s="31" t="s">
        <v>102</v>
      </c>
    </row>
    <row r="11" spans="1:5">
      <c r="C11" s="25"/>
      <c r="D11" s="32" t="s">
        <v>103</v>
      </c>
    </row>
    <row r="12" spans="1:5">
      <c r="C12" s="25"/>
      <c r="D12" s="26"/>
    </row>
    <row r="13" spans="1:5">
      <c r="C13" s="25" t="s">
        <v>37</v>
      </c>
      <c r="D13" s="31" t="s">
        <v>104</v>
      </c>
    </row>
    <row r="14" spans="1:5">
      <c r="C14" s="27"/>
      <c r="D14" s="26"/>
    </row>
    <row r="15" spans="1:5" ht="42.75">
      <c r="C15" s="25" t="s">
        <v>38</v>
      </c>
      <c r="D15" s="31" t="s">
        <v>105</v>
      </c>
      <c r="E15" s="33" t="s">
        <v>98</v>
      </c>
    </row>
    <row r="16" spans="1:5">
      <c r="C16" s="27"/>
      <c r="D16" s="28"/>
      <c r="E16" s="34"/>
    </row>
    <row r="17" spans="3:5" ht="29.25">
      <c r="C17" s="19" t="s">
        <v>96</v>
      </c>
      <c r="D17" s="20" t="s">
        <v>107</v>
      </c>
      <c r="E17" s="33" t="s">
        <v>97</v>
      </c>
    </row>
    <row r="18" spans="3:5">
      <c r="C18" s="19"/>
      <c r="D18" s="20"/>
      <c r="E18" s="34"/>
    </row>
    <row r="19" spans="3:5" ht="57">
      <c r="C19" s="19" t="s">
        <v>100</v>
      </c>
      <c r="D19" s="21" t="s">
        <v>106</v>
      </c>
      <c r="E19" s="33" t="s">
        <v>112</v>
      </c>
    </row>
    <row r="20" spans="3:5">
      <c r="C20" s="19"/>
      <c r="D20" s="20"/>
      <c r="E20" s="34"/>
    </row>
    <row r="21" spans="3:5" ht="29.25">
      <c r="C21" s="19" t="s">
        <v>39</v>
      </c>
      <c r="D21" s="20" t="s">
        <v>108</v>
      </c>
      <c r="E21" s="33" t="s">
        <v>113</v>
      </c>
    </row>
    <row r="22" spans="3:5">
      <c r="C22" s="19"/>
      <c r="D22" s="20"/>
      <c r="E22" s="34"/>
    </row>
    <row r="23" spans="3:5">
      <c r="C23" s="19" t="s">
        <v>40</v>
      </c>
      <c r="D23" s="31" t="s">
        <v>109</v>
      </c>
      <c r="E23" s="33" t="s">
        <v>114</v>
      </c>
    </row>
    <row r="24" spans="3:5">
      <c r="C24" s="19"/>
      <c r="D24" s="31"/>
      <c r="E24" s="34"/>
    </row>
    <row r="25" spans="3:5">
      <c r="C25" s="19" t="s">
        <v>41</v>
      </c>
      <c r="D25" s="31" t="s">
        <v>110</v>
      </c>
      <c r="E25" s="33" t="s">
        <v>115</v>
      </c>
    </row>
    <row r="26" spans="3:5">
      <c r="C26" s="27"/>
      <c r="D26" s="28"/>
    </row>
    <row r="27" spans="3:5" ht="72">
      <c r="C27" s="25" t="s">
        <v>42</v>
      </c>
      <c r="D27" s="26" t="s">
        <v>95</v>
      </c>
    </row>
    <row r="28" spans="3:5">
      <c r="C28" s="29"/>
      <c r="D28" s="28"/>
    </row>
    <row r="29" spans="3:5">
      <c r="C29" s="27" t="s">
        <v>43</v>
      </c>
      <c r="D29" s="31" t="s">
        <v>111</v>
      </c>
    </row>
  </sheetData>
  <hyperlinks>
    <hyperlink ref="E23" r:id="rId1"/>
    <hyperlink ref="E21" r:id="rId2"/>
    <hyperlink ref="E17" r:id="rId3"/>
    <hyperlink ref="E15" r:id="rId4"/>
    <hyperlink ref="E25" r:id="rId5"/>
    <hyperlink ref="E19" r:id="rId6"/>
  </hyperlinks>
  <pageMargins left="0.25" right="0.25" top="0.75" bottom="0.75" header="0.3" footer="0.3"/>
  <pageSetup scale="83" orientation="portrait" horizontalDpi="300" verticalDpi="300" r:id="rId7"/>
  <drawing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80</v>
      </c>
      <c r="G1" s="3" t="s">
        <v>12</v>
      </c>
      <c r="H1" s="3" t="s">
        <v>12</v>
      </c>
    </row>
    <row r="2" spans="1:8">
      <c r="A2" s="3" t="s">
        <v>49</v>
      </c>
      <c r="H2" s="3" t="s">
        <v>50</v>
      </c>
    </row>
    <row r="3" spans="1:8">
      <c r="A3" s="3" t="s">
        <v>6</v>
      </c>
      <c r="B3" s="3" t="s">
        <v>0</v>
      </c>
      <c r="C3" s="3" t="s">
        <v>15</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82</v>
      </c>
      <c r="G1" s="3" t="s">
        <v>12</v>
      </c>
      <c r="H1" s="3" t="s">
        <v>12</v>
      </c>
    </row>
    <row r="2" spans="1:8">
      <c r="A2" s="3" t="s">
        <v>49</v>
      </c>
      <c r="H2" s="3" t="s">
        <v>50</v>
      </c>
    </row>
    <row r="3" spans="1:8">
      <c r="A3" s="3" t="s">
        <v>6</v>
      </c>
      <c r="B3" s="3" t="s">
        <v>0</v>
      </c>
      <c r="C3" s="3" t="s">
        <v>16</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84</v>
      </c>
      <c r="G1" s="3" t="s">
        <v>12</v>
      </c>
      <c r="H1" s="3" t="s">
        <v>12</v>
      </c>
    </row>
    <row r="2" spans="1:8">
      <c r="A2" s="3" t="s">
        <v>49</v>
      </c>
      <c r="H2" s="3" t="s">
        <v>50</v>
      </c>
    </row>
    <row r="3" spans="1:8">
      <c r="A3" s="3" t="s">
        <v>6</v>
      </c>
      <c r="B3" s="3" t="s">
        <v>0</v>
      </c>
      <c r="C3" s="3" t="s">
        <v>17</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86</v>
      </c>
      <c r="G1" s="3" t="s">
        <v>12</v>
      </c>
      <c r="H1" s="3" t="s">
        <v>12</v>
      </c>
    </row>
    <row r="2" spans="1:8">
      <c r="A2" s="3" t="s">
        <v>49</v>
      </c>
      <c r="H2" s="3" t="s">
        <v>50</v>
      </c>
    </row>
    <row r="3" spans="1:8">
      <c r="A3" s="3" t="s">
        <v>6</v>
      </c>
      <c r="B3" s="3" t="s">
        <v>0</v>
      </c>
      <c r="C3" s="3" t="s">
        <v>18</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88</v>
      </c>
      <c r="G1" s="3" t="s">
        <v>12</v>
      </c>
      <c r="H1" s="3" t="s">
        <v>12</v>
      </c>
    </row>
    <row r="2" spans="1:8">
      <c r="A2" s="3" t="s">
        <v>49</v>
      </c>
      <c r="H2" s="3" t="s">
        <v>50</v>
      </c>
    </row>
    <row r="3" spans="1:8">
      <c r="A3" s="3" t="s">
        <v>6</v>
      </c>
      <c r="B3" s="3" t="s">
        <v>0</v>
      </c>
      <c r="C3" s="3" t="s">
        <v>28</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90</v>
      </c>
      <c r="G1" s="3" t="s">
        <v>12</v>
      </c>
      <c r="H1" s="3" t="s">
        <v>12</v>
      </c>
    </row>
    <row r="2" spans="1:8">
      <c r="A2" s="3" t="s">
        <v>49</v>
      </c>
      <c r="H2" s="3" t="s">
        <v>50</v>
      </c>
    </row>
    <row r="3" spans="1:8">
      <c r="A3" s="3" t="s">
        <v>6</v>
      </c>
      <c r="B3" s="3" t="s">
        <v>0</v>
      </c>
      <c r="C3" s="3" t="s">
        <v>29</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92</v>
      </c>
      <c r="G1" s="3" t="s">
        <v>12</v>
      </c>
      <c r="H1" s="3" t="s">
        <v>12</v>
      </c>
    </row>
    <row r="2" spans="1:8">
      <c r="A2" s="3" t="s">
        <v>49</v>
      </c>
      <c r="H2" s="3" t="s">
        <v>50</v>
      </c>
    </row>
    <row r="3" spans="1:8">
      <c r="A3" s="3" t="s">
        <v>6</v>
      </c>
      <c r="B3" s="3" t="s">
        <v>0</v>
      </c>
      <c r="C3" s="3" t="s">
        <v>30</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sheetData>
    <row r="1" spans="1:8">
      <c r="A1" s="3" t="s">
        <v>94</v>
      </c>
      <c r="G1" s="3" t="s">
        <v>12</v>
      </c>
      <c r="H1" s="3" t="s">
        <v>12</v>
      </c>
    </row>
    <row r="2" spans="1:8">
      <c r="A2" s="3" t="s">
        <v>49</v>
      </c>
      <c r="H2" s="3" t="s">
        <v>50</v>
      </c>
    </row>
    <row r="3" spans="1:8">
      <c r="A3" s="3" t="s">
        <v>6</v>
      </c>
      <c r="B3" s="3" t="s">
        <v>0</v>
      </c>
      <c r="C3" s="3" t="s">
        <v>47</v>
      </c>
    </row>
    <row r="4" spans="1:8">
      <c r="A4" s="3" t="s">
        <v>6</v>
      </c>
      <c r="B4" s="3" t="s">
        <v>1</v>
      </c>
      <c r="C4" s="3" t="s">
        <v>51</v>
      </c>
    </row>
    <row r="6" spans="1:8">
      <c r="C6" s="3" t="s">
        <v>52</v>
      </c>
      <c r="G6" s="3" t="s">
        <v>53</v>
      </c>
    </row>
    <row r="8" spans="1:8">
      <c r="G8" s="3" t="s">
        <v>5</v>
      </c>
      <c r="H8" s="3" t="s">
        <v>54</v>
      </c>
    </row>
    <row r="10" spans="1:8">
      <c r="G10" s="3" t="s">
        <v>2</v>
      </c>
      <c r="H10" s="3" t="s">
        <v>55</v>
      </c>
    </row>
    <row r="11" spans="1:8">
      <c r="G11" s="3" t="s">
        <v>58</v>
      </c>
      <c r="H11" s="3" t="s">
        <v>69</v>
      </c>
    </row>
    <row r="13" spans="1:8">
      <c r="G13" s="3" t="s">
        <v>3</v>
      </c>
      <c r="H13" s="3" t="s">
        <v>56</v>
      </c>
    </row>
    <row r="14" spans="1:8">
      <c r="G14" s="3" t="s">
        <v>4</v>
      </c>
      <c r="H14" s="3" t="s">
        <v>57</v>
      </c>
    </row>
    <row r="20" spans="4:4">
      <c r="D20" s="3" t="s">
        <v>44</v>
      </c>
    </row>
    <row r="21" spans="4:4">
      <c r="D21" s="3" t="s">
        <v>45</v>
      </c>
    </row>
    <row r="22" spans="4:4">
      <c r="D22" s="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75</v>
      </c>
      <c r="G1" s="1" t="s">
        <v>12</v>
      </c>
      <c r="H1" s="10" t="s">
        <v>12</v>
      </c>
    </row>
    <row r="2" spans="1:9" hidden="1">
      <c r="A2" s="1" t="s">
        <v>49</v>
      </c>
      <c r="G2" s="1"/>
      <c r="H2" s="10" t="s">
        <v>50</v>
      </c>
    </row>
    <row r="3" spans="1:9" hidden="1">
      <c r="A3" s="1" t="s">
        <v>6</v>
      </c>
      <c r="B3" s="1" t="s">
        <v>0</v>
      </c>
      <c r="C3" s="1" t="s">
        <v>48</v>
      </c>
    </row>
    <row r="4" spans="1:9" hidden="1">
      <c r="A4" s="1" t="s">
        <v>6</v>
      </c>
      <c r="B4" s="1" t="s">
        <v>1</v>
      </c>
      <c r="C4" s="1" t="s">
        <v>59</v>
      </c>
    </row>
    <row r="6" spans="1:9" ht="36.75" customHeight="1">
      <c r="C6" s="1" t="s">
        <v>19</v>
      </c>
      <c r="G6" s="35" t="s">
        <v>20</v>
      </c>
      <c r="H6" s="35"/>
      <c r="I6" s="36"/>
    </row>
    <row r="7" spans="1:9" ht="15" customHeight="1">
      <c r="G7" s="7"/>
      <c r="H7" s="12"/>
      <c r="I7" s="8"/>
    </row>
    <row r="8" spans="1:9">
      <c r="G8" s="9" t="s">
        <v>5</v>
      </c>
      <c r="H8" s="13" t="str">
        <f>$C$3</f>
        <v>1896-S</v>
      </c>
      <c r="I8" s="8"/>
    </row>
    <row r="9" spans="1:9" ht="4.5" customHeight="1">
      <c r="G9" s="9"/>
      <c r="H9" s="12"/>
      <c r="I9" s="8"/>
    </row>
    <row r="10" spans="1:9">
      <c r="G10" s="9" t="s">
        <v>2</v>
      </c>
      <c r="H10" s="14">
        <v>649.4</v>
      </c>
      <c r="I10" s="8"/>
    </row>
    <row r="11" spans="1:9">
      <c r="G11" s="9" t="s">
        <v>58</v>
      </c>
      <c r="H11" s="18">
        <v>217</v>
      </c>
      <c r="I11" s="8"/>
    </row>
    <row r="12" spans="1:9" ht="11.25" customHeight="1">
      <c r="G12" s="9"/>
      <c r="H12" s="15"/>
      <c r="I12" s="8"/>
    </row>
    <row r="13" spans="1:9">
      <c r="G13" s="9" t="s">
        <v>3</v>
      </c>
      <c r="H13" s="16">
        <v>34.6</v>
      </c>
      <c r="I13" s="8"/>
    </row>
    <row r="14" spans="1:9" ht="30" customHeight="1">
      <c r="G14" s="9" t="s">
        <v>4</v>
      </c>
      <c r="H14" s="16">
        <v>39.79</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77</v>
      </c>
      <c r="G1" s="1" t="s">
        <v>12</v>
      </c>
      <c r="H1" s="10" t="s">
        <v>12</v>
      </c>
    </row>
    <row r="2" spans="1:9" hidden="1">
      <c r="A2" s="1" t="s">
        <v>49</v>
      </c>
      <c r="G2" s="1"/>
      <c r="H2" s="10" t="s">
        <v>50</v>
      </c>
    </row>
    <row r="3" spans="1:9" hidden="1">
      <c r="A3" s="1" t="s">
        <v>6</v>
      </c>
      <c r="B3" s="1" t="s">
        <v>0</v>
      </c>
      <c r="C3" s="1" t="str">
        <f>"1906-S"</f>
        <v>1906-S</v>
      </c>
    </row>
    <row r="4" spans="1:9" hidden="1">
      <c r="A4" s="1" t="s">
        <v>6</v>
      </c>
      <c r="B4" s="1" t="s">
        <v>1</v>
      </c>
      <c r="C4" s="1" t="s">
        <v>60</v>
      </c>
    </row>
    <row r="6" spans="1:9" ht="36.75" customHeight="1">
      <c r="C6" s="1" t="s">
        <v>19</v>
      </c>
      <c r="G6" s="35" t="s">
        <v>25</v>
      </c>
      <c r="H6" s="35"/>
      <c r="I6" s="36"/>
    </row>
    <row r="7" spans="1:9" ht="15" customHeight="1">
      <c r="G7" s="7"/>
      <c r="H7" s="12"/>
      <c r="I7" s="8"/>
    </row>
    <row r="8" spans="1:9">
      <c r="G8" s="9" t="s">
        <v>5</v>
      </c>
      <c r="H8" s="13" t="str">
        <f>$C$3</f>
        <v>1906-S</v>
      </c>
      <c r="I8" s="8"/>
    </row>
    <row r="9" spans="1:9" ht="4.5" customHeight="1">
      <c r="G9" s="9"/>
      <c r="H9" s="12"/>
      <c r="I9" s="8"/>
    </row>
    <row r="10" spans="1:9">
      <c r="G10" s="9" t="s">
        <v>2</v>
      </c>
      <c r="H10" s="14">
        <v>281.39999999999998</v>
      </c>
      <c r="I10" s="8"/>
    </row>
    <row r="11" spans="1:9">
      <c r="G11" s="9" t="s">
        <v>58</v>
      </c>
      <c r="H11" s="18">
        <v>194</v>
      </c>
      <c r="I11" s="8"/>
    </row>
    <row r="12" spans="1:9" ht="11.25" customHeight="1">
      <c r="G12" s="9"/>
      <c r="H12" s="15"/>
      <c r="I12" s="8"/>
    </row>
    <row r="13" spans="1:9">
      <c r="G13" s="9" t="s">
        <v>3</v>
      </c>
      <c r="H13" s="16">
        <v>17.100000000000001</v>
      </c>
      <c r="I13" s="8"/>
    </row>
    <row r="14" spans="1:9" ht="30" customHeight="1">
      <c r="G14" s="9" t="s">
        <v>4</v>
      </c>
      <c r="H14" s="16">
        <v>19.670000000000002</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79</v>
      </c>
      <c r="G1" s="1" t="s">
        <v>12</v>
      </c>
      <c r="H1" s="10" t="s">
        <v>12</v>
      </c>
    </row>
    <row r="2" spans="1:9" hidden="1">
      <c r="A2" s="1" t="s">
        <v>49</v>
      </c>
      <c r="G2" s="1"/>
      <c r="H2" s="10" t="s">
        <v>50</v>
      </c>
    </row>
    <row r="3" spans="1:9" hidden="1">
      <c r="A3" s="1" t="s">
        <v>6</v>
      </c>
      <c r="B3" s="1" t="s">
        <v>0</v>
      </c>
      <c r="C3" s="1" t="str">
        <f>"1908-S"</f>
        <v>1908-S</v>
      </c>
    </row>
    <row r="4" spans="1:9" hidden="1">
      <c r="A4" s="1" t="s">
        <v>6</v>
      </c>
      <c r="B4" s="1" t="s">
        <v>1</v>
      </c>
      <c r="C4" s="1" t="s">
        <v>61</v>
      </c>
    </row>
    <row r="6" spans="1:9" ht="36.75" customHeight="1">
      <c r="C6" s="1" t="s">
        <v>19</v>
      </c>
      <c r="G6" s="35" t="s">
        <v>24</v>
      </c>
      <c r="H6" s="35"/>
      <c r="I6" s="36"/>
    </row>
    <row r="7" spans="1:9" ht="15" customHeight="1">
      <c r="G7" s="7"/>
      <c r="H7" s="12"/>
      <c r="I7" s="8"/>
    </row>
    <row r="8" spans="1:9">
      <c r="G8" s="9" t="s">
        <v>5</v>
      </c>
      <c r="H8" s="13" t="str">
        <f>$C$3</f>
        <v>1908-S</v>
      </c>
      <c r="I8" s="8"/>
    </row>
    <row r="9" spans="1:9" ht="4.5" customHeight="1">
      <c r="G9" s="9"/>
      <c r="H9" s="12"/>
      <c r="I9" s="8"/>
    </row>
    <row r="10" spans="1:9">
      <c r="G10" s="9" t="s">
        <v>2</v>
      </c>
      <c r="H10" s="14">
        <v>123.3</v>
      </c>
      <c r="I10" s="8"/>
    </row>
    <row r="11" spans="1:9">
      <c r="G11" s="9" t="s">
        <v>58</v>
      </c>
      <c r="H11" s="18">
        <v>330</v>
      </c>
      <c r="I11" s="8"/>
    </row>
    <row r="12" spans="1:9" ht="11.25" customHeight="1">
      <c r="G12" s="9"/>
      <c r="H12" s="15"/>
      <c r="I12" s="8"/>
    </row>
    <row r="13" spans="1:9">
      <c r="G13" s="9" t="s">
        <v>3</v>
      </c>
      <c r="H13" s="16">
        <v>13.9</v>
      </c>
      <c r="I13" s="8"/>
    </row>
    <row r="14" spans="1:9" ht="30" customHeight="1">
      <c r="G14" s="9" t="s">
        <v>4</v>
      </c>
      <c r="H14" s="16">
        <v>15.99</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81</v>
      </c>
      <c r="G1" s="1" t="s">
        <v>12</v>
      </c>
      <c r="H1" s="10" t="s">
        <v>12</v>
      </c>
    </row>
    <row r="2" spans="1:9" hidden="1">
      <c r="A2" s="1" t="s">
        <v>49</v>
      </c>
      <c r="G2" s="1"/>
      <c r="H2" s="10" t="s">
        <v>50</v>
      </c>
    </row>
    <row r="3" spans="1:9" hidden="1">
      <c r="A3" s="1" t="s">
        <v>6</v>
      </c>
      <c r="B3" s="1" t="s">
        <v>0</v>
      </c>
      <c r="C3" s="1" t="str">
        <f>"1920-S"</f>
        <v>1920-S</v>
      </c>
    </row>
    <row r="4" spans="1:9" hidden="1">
      <c r="A4" s="1" t="s">
        <v>6</v>
      </c>
      <c r="B4" s="1" t="s">
        <v>1</v>
      </c>
      <c r="C4" s="1" t="s">
        <v>62</v>
      </c>
    </row>
    <row r="6" spans="1:9" ht="36.75" customHeight="1">
      <c r="C6" s="1" t="s">
        <v>19</v>
      </c>
      <c r="G6" s="35" t="s">
        <v>23</v>
      </c>
      <c r="H6" s="35"/>
      <c r="I6" s="36"/>
    </row>
    <row r="7" spans="1:9" ht="15" customHeight="1">
      <c r="G7" s="7"/>
      <c r="H7" s="12"/>
      <c r="I7" s="8"/>
    </row>
    <row r="8" spans="1:9">
      <c r="G8" s="9" t="s">
        <v>5</v>
      </c>
      <c r="H8" s="13" t="str">
        <f>$C$3</f>
        <v>1920-S</v>
      </c>
      <c r="I8" s="8"/>
    </row>
    <row r="9" spans="1:9" ht="4.5" customHeight="1">
      <c r="G9" s="9"/>
      <c r="H9" s="12"/>
      <c r="I9" s="8"/>
    </row>
    <row r="10" spans="1:9">
      <c r="G10" s="9" t="s">
        <v>2</v>
      </c>
      <c r="H10" s="14">
        <v>420.4</v>
      </c>
      <c r="I10" s="8"/>
    </row>
    <row r="11" spans="1:9">
      <c r="G11" s="9" t="s">
        <v>58</v>
      </c>
      <c r="H11" s="18">
        <v>226</v>
      </c>
      <c r="I11" s="8"/>
    </row>
    <row r="12" spans="1:9" ht="11.25" customHeight="1">
      <c r="G12" s="9"/>
      <c r="H12" s="15"/>
      <c r="I12" s="8"/>
    </row>
    <row r="13" spans="1:9">
      <c r="G13" s="9" t="s">
        <v>3</v>
      </c>
      <c r="H13" s="16">
        <v>24.4</v>
      </c>
      <c r="I13" s="8"/>
    </row>
    <row r="14" spans="1:9" ht="30" customHeight="1">
      <c r="G14" s="9" t="s">
        <v>4</v>
      </c>
      <c r="H14" s="16">
        <v>28.06</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83</v>
      </c>
      <c r="G1" s="1" t="s">
        <v>12</v>
      </c>
      <c r="H1" s="10" t="s">
        <v>12</v>
      </c>
    </row>
    <row r="2" spans="1:9" hidden="1">
      <c r="A2" s="1" t="s">
        <v>49</v>
      </c>
      <c r="G2" s="1"/>
      <c r="H2" s="10" t="s">
        <v>50</v>
      </c>
    </row>
    <row r="3" spans="1:9" hidden="1">
      <c r="A3" s="1" t="s">
        <v>6</v>
      </c>
      <c r="B3" s="1" t="s">
        <v>0</v>
      </c>
      <c r="C3" s="1" t="str">
        <f>"1928-W"</f>
        <v>1928-W</v>
      </c>
    </row>
    <row r="4" spans="1:9" hidden="1">
      <c r="A4" s="1" t="s">
        <v>6</v>
      </c>
      <c r="B4" s="1" t="s">
        <v>1</v>
      </c>
      <c r="C4" s="1" t="s">
        <v>63</v>
      </c>
    </row>
    <row r="6" spans="1:9" ht="36.75" customHeight="1">
      <c r="C6" s="1" t="s">
        <v>19</v>
      </c>
      <c r="G6" s="35" t="s">
        <v>22</v>
      </c>
      <c r="H6" s="35"/>
      <c r="I6" s="36"/>
    </row>
    <row r="7" spans="1:9" ht="15" customHeight="1">
      <c r="G7" s="7"/>
      <c r="H7" s="12"/>
      <c r="I7" s="8"/>
    </row>
    <row r="8" spans="1:9">
      <c r="G8" s="9" t="s">
        <v>5</v>
      </c>
      <c r="H8" s="13" t="str">
        <f>$C$3</f>
        <v>1928-W</v>
      </c>
      <c r="I8" s="8"/>
    </row>
    <row r="9" spans="1:9" ht="4.5" customHeight="1">
      <c r="G9" s="9"/>
      <c r="H9" s="12"/>
      <c r="I9" s="8"/>
    </row>
    <row r="10" spans="1:9">
      <c r="G10" s="9" t="s">
        <v>2</v>
      </c>
      <c r="H10" s="14">
        <v>342.1</v>
      </c>
      <c r="I10" s="8"/>
    </row>
    <row r="11" spans="1:9">
      <c r="G11" s="9" t="s">
        <v>58</v>
      </c>
      <c r="H11" s="18">
        <v>215</v>
      </c>
      <c r="I11" s="8"/>
    </row>
    <row r="12" spans="1:9" ht="11.25" customHeight="1">
      <c r="G12" s="9"/>
      <c r="H12" s="15"/>
      <c r="I12" s="8"/>
    </row>
    <row r="13" spans="1:9">
      <c r="G13" s="9" t="s">
        <v>3</v>
      </c>
      <c r="H13" s="16">
        <v>23.1</v>
      </c>
      <c r="I13" s="8"/>
    </row>
    <row r="14" spans="1:9" ht="30" customHeight="1">
      <c r="G14" s="9" t="s">
        <v>4</v>
      </c>
      <c r="H14" s="16">
        <v>26.58</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85</v>
      </c>
      <c r="G1" s="1" t="s">
        <v>12</v>
      </c>
      <c r="H1" s="10" t="s">
        <v>12</v>
      </c>
    </row>
    <row r="2" spans="1:9" hidden="1">
      <c r="A2" s="1" t="s">
        <v>49</v>
      </c>
      <c r="G2" s="1"/>
      <c r="H2" s="10" t="s">
        <v>50</v>
      </c>
    </row>
    <row r="3" spans="1:9" hidden="1">
      <c r="A3" s="1" t="s">
        <v>6</v>
      </c>
      <c r="B3" s="1" t="s">
        <v>0</v>
      </c>
      <c r="C3" s="1" t="str">
        <f>"1952-W"</f>
        <v>1952-W</v>
      </c>
    </row>
    <row r="4" spans="1:9" hidden="1">
      <c r="A4" s="1" t="s">
        <v>6</v>
      </c>
      <c r="B4" s="1" t="s">
        <v>1</v>
      </c>
      <c r="C4" s="1" t="s">
        <v>64</v>
      </c>
    </row>
    <row r="6" spans="1:9" ht="36.75" customHeight="1">
      <c r="C6" s="1" t="s">
        <v>19</v>
      </c>
      <c r="G6" s="35" t="s">
        <v>21</v>
      </c>
      <c r="H6" s="35"/>
      <c r="I6" s="36"/>
    </row>
    <row r="7" spans="1:9" ht="15" customHeight="1">
      <c r="G7" s="7"/>
      <c r="H7" s="12"/>
      <c r="I7" s="8"/>
    </row>
    <row r="8" spans="1:9">
      <c r="G8" s="9" t="s">
        <v>5</v>
      </c>
      <c r="H8" s="13" t="str">
        <f>$C$3</f>
        <v>1952-W</v>
      </c>
      <c r="I8" s="8"/>
    </row>
    <row r="9" spans="1:9" ht="4.5" customHeight="1">
      <c r="G9" s="9"/>
      <c r="H9" s="12"/>
      <c r="I9" s="8"/>
    </row>
    <row r="10" spans="1:9">
      <c r="G10" s="9" t="s">
        <v>2</v>
      </c>
      <c r="H10" s="14">
        <v>158.5</v>
      </c>
      <c r="I10" s="8"/>
    </row>
    <row r="11" spans="1:9">
      <c r="G11" s="9" t="s">
        <v>58</v>
      </c>
      <c r="H11" s="18">
        <v>161</v>
      </c>
      <c r="I11" s="8"/>
    </row>
    <row r="12" spans="1:9" ht="11.25" customHeight="1">
      <c r="G12" s="9"/>
      <c r="H12" s="15"/>
      <c r="I12" s="8"/>
    </row>
    <row r="13" spans="1:9">
      <c r="G13" s="9" t="s">
        <v>3</v>
      </c>
      <c r="H13" s="16">
        <v>15.8</v>
      </c>
      <c r="I13" s="8"/>
    </row>
    <row r="14" spans="1:9" ht="30" customHeight="1">
      <c r="G14" s="9" t="s">
        <v>4</v>
      </c>
      <c r="H14" s="16">
        <v>18.190000000000001</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B5" workbookViewId="0"/>
  </sheetViews>
  <sheetFormatPr defaultRowHeight="15"/>
  <cols>
    <col min="1" max="1" width="9.140625" style="1" hidden="1" customWidth="1"/>
    <col min="2" max="5" width="9.140625" style="1"/>
    <col min="6" max="6" width="11.42578125" style="1" customWidth="1"/>
    <col min="7" max="7" width="22.5703125" bestFit="1" customWidth="1"/>
    <col min="8" max="8" width="13.42578125" style="11" bestFit="1" customWidth="1"/>
    <col min="9" max="9" width="30.42578125" customWidth="1"/>
  </cols>
  <sheetData>
    <row r="1" spans="1:9" hidden="1">
      <c r="A1" s="1" t="s">
        <v>87</v>
      </c>
      <c r="G1" s="1" t="s">
        <v>12</v>
      </c>
      <c r="H1" s="10" t="s">
        <v>12</v>
      </c>
    </row>
    <row r="2" spans="1:9" hidden="1">
      <c r="A2" s="1" t="s">
        <v>49</v>
      </c>
      <c r="G2" s="1"/>
      <c r="H2" s="10" t="s">
        <v>50</v>
      </c>
    </row>
    <row r="3" spans="1:9" hidden="1">
      <c r="A3" s="1" t="s">
        <v>6</v>
      </c>
      <c r="B3" s="1" t="s">
        <v>0</v>
      </c>
      <c r="C3" s="1" t="str">
        <f>"1964-S"</f>
        <v>1964-S</v>
      </c>
    </row>
    <row r="4" spans="1:9" hidden="1">
      <c r="A4" s="1" t="s">
        <v>6</v>
      </c>
      <c r="B4" s="1" t="s">
        <v>1</v>
      </c>
      <c r="C4" s="1" t="s">
        <v>65</v>
      </c>
    </row>
    <row r="6" spans="1:9" ht="36.75" customHeight="1">
      <c r="C6" s="1" t="s">
        <v>19</v>
      </c>
      <c r="G6" s="35" t="s">
        <v>32</v>
      </c>
      <c r="H6" s="35"/>
      <c r="I6" s="36"/>
    </row>
    <row r="7" spans="1:9" ht="15" customHeight="1">
      <c r="G7" s="7"/>
      <c r="H7" s="12"/>
      <c r="I7" s="8"/>
    </row>
    <row r="8" spans="1:9">
      <c r="G8" s="9" t="s">
        <v>5</v>
      </c>
      <c r="H8" s="13" t="str">
        <f>$C$3</f>
        <v>1964-S</v>
      </c>
      <c r="I8" s="8"/>
    </row>
    <row r="9" spans="1:9" ht="4.5" customHeight="1">
      <c r="G9" s="9"/>
      <c r="H9" s="12"/>
      <c r="I9" s="8"/>
    </row>
    <row r="10" spans="1:9">
      <c r="G10" s="9" t="s">
        <v>2</v>
      </c>
      <c r="H10" s="14">
        <v>125.1</v>
      </c>
      <c r="I10" s="8"/>
    </row>
    <row r="11" spans="1:9">
      <c r="G11" s="9" t="s">
        <v>58</v>
      </c>
      <c r="H11" s="18">
        <v>265</v>
      </c>
      <c r="I11" s="8"/>
    </row>
    <row r="12" spans="1:9" ht="11.25" customHeight="1">
      <c r="G12" s="9"/>
      <c r="H12" s="15"/>
      <c r="I12" s="8"/>
    </row>
    <row r="13" spans="1:9">
      <c r="G13" s="9" t="s">
        <v>3</v>
      </c>
      <c r="H13" s="16">
        <v>8.3000000000000007</v>
      </c>
      <c r="I13" s="8"/>
    </row>
    <row r="14" spans="1:9" ht="30" customHeight="1">
      <c r="G14" s="9" t="s">
        <v>4</v>
      </c>
      <c r="H14" s="16">
        <v>9.5500000000000007</v>
      </c>
      <c r="I14" s="8"/>
    </row>
    <row r="15" spans="1:9" ht="16.5">
      <c r="G15" s="6"/>
      <c r="H15" s="17"/>
      <c r="I15" s="5"/>
    </row>
    <row r="20" spans="4:4">
      <c r="D20" s="1" t="s">
        <v>44</v>
      </c>
    </row>
    <row r="21" spans="4:4">
      <c r="D21" s="1" t="s">
        <v>45</v>
      </c>
    </row>
    <row r="22" spans="4:4">
      <c r="D22" s="1" t="s">
        <v>46</v>
      </c>
    </row>
  </sheetData>
  <mergeCells count="1">
    <mergeCell ref="G6:I6"/>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Options</vt:lpstr>
      <vt:lpstr>READ ME</vt:lpstr>
      <vt:lpstr>1896-S</vt:lpstr>
      <vt:lpstr>1906-S</vt:lpstr>
      <vt:lpstr>1908-S</vt:lpstr>
      <vt:lpstr>1920-S</vt:lpstr>
      <vt:lpstr>1928-W</vt:lpstr>
      <vt:lpstr>1952-W</vt:lpstr>
      <vt:lpstr>1964-S</vt:lpstr>
      <vt:lpstr>1976-W</vt:lpstr>
      <vt:lpstr>1984-W</vt:lpstr>
      <vt:lpstr>70102</vt:lpstr>
      <vt:lpstr>ItemNo</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Sheet</dc:title>
  <dc:subject>Jet Reports</dc:subject>
  <dc:creator>Joe Little</dc:creator>
  <dc:description>Unique product sheet for each item number which includes item details and a product picture.</dc:description>
  <cp:lastModifiedBy>Kim R. Duey</cp:lastModifiedBy>
  <dcterms:created xsi:type="dcterms:W3CDTF">2010-03-06T03:02:44Z</dcterms:created>
  <dcterms:modified xsi:type="dcterms:W3CDTF">2018-09-28T21:19:38Z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